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00" windowHeight="7185" activeTab="0"/>
  </bookViews>
  <sheets>
    <sheet name="成绩登记表" sheetId="1" r:id="rId1"/>
    <sheet name="试卷分析" sheetId="2" r:id="rId2"/>
  </sheets>
  <definedNames>
    <definedName name="_xlnm.Print_Titles" localSheetId="0">'成绩登记表'!$1:$5</definedName>
  </definedNames>
  <calcPr fullCalcOnLoad="1"/>
</workbook>
</file>

<file path=xl/sharedStrings.xml><?xml version="1.0" encoding="utf-8"?>
<sst xmlns="http://schemas.openxmlformats.org/spreadsheetml/2006/main" count="51" uniqueCount="51">
  <si>
    <t>人数</t>
  </si>
  <si>
    <t>标准差</t>
  </si>
  <si>
    <t>平均分</t>
  </si>
  <si>
    <t>最高分</t>
  </si>
  <si>
    <t>最低分</t>
  </si>
  <si>
    <t>宜春学院学生考试成绩登记表</t>
  </si>
  <si>
    <t>序号</t>
  </si>
  <si>
    <t>学号</t>
  </si>
  <si>
    <t xml:space="preserve">姓名 </t>
  </si>
  <si>
    <t>缓缺舞情况</t>
  </si>
  <si>
    <t>备注</t>
  </si>
  <si>
    <t>期末</t>
  </si>
  <si>
    <t>期中</t>
  </si>
  <si>
    <t>平时</t>
  </si>
  <si>
    <t>总评 成绩</t>
  </si>
  <si>
    <t>宜春学院考试试卷分析表</t>
  </si>
  <si>
    <t>课程</t>
  </si>
  <si>
    <t>教学班</t>
  </si>
  <si>
    <t>试卷命题来源</t>
  </si>
  <si>
    <t>各能力层次题目分值占总分比例</t>
  </si>
  <si>
    <t>A.识记题   %</t>
  </si>
  <si>
    <t>B.理解题   %</t>
  </si>
  <si>
    <t>c.应用题   %</t>
  </si>
  <si>
    <t>D.综合分析题   %</t>
  </si>
  <si>
    <t>实考人数</t>
  </si>
  <si>
    <t>缓考人数</t>
  </si>
  <si>
    <t>违纪人数</t>
  </si>
  <si>
    <t>考试成绩分布</t>
  </si>
  <si>
    <t>分数段</t>
  </si>
  <si>
    <t>≥90</t>
  </si>
  <si>
    <t>考试成绩分布图</t>
  </si>
  <si>
    <t>开课单位</t>
  </si>
  <si>
    <t>授课教师</t>
  </si>
  <si>
    <t>应考人数</t>
  </si>
  <si>
    <t>&lt;60</t>
  </si>
  <si>
    <t>及格率</t>
  </si>
  <si>
    <t>注：黄色区域当中的数据和图表由成绩登记表中数据自动生成。</t>
  </si>
  <si>
    <t>注：只要输入平时成绩、期末成绩以及各占的比例就可自动生成总评成绩</t>
  </si>
  <si>
    <t>60-</t>
  </si>
  <si>
    <t>70-</t>
  </si>
  <si>
    <t>80-</t>
  </si>
  <si>
    <r>
      <t xml:space="preserve"> □</t>
    </r>
    <r>
      <rPr>
        <sz val="12"/>
        <rFont val="宋体"/>
        <family val="0"/>
      </rPr>
      <t>A</t>
    </r>
    <r>
      <rPr>
        <sz val="12"/>
        <rFont val="宋体"/>
        <family val="0"/>
      </rPr>
      <t>.</t>
    </r>
    <r>
      <rPr>
        <sz val="12"/>
        <rFont val="宋体"/>
        <family val="0"/>
      </rPr>
      <t>试题库</t>
    </r>
  </si>
  <si>
    <t xml:space="preserve"> □C.任课教师</t>
  </si>
  <si>
    <t>□ D.其他</t>
  </si>
  <si>
    <t>□B.同行专家</t>
  </si>
  <si>
    <t>定性  分析</t>
  </si>
  <si>
    <t>课程名称：</t>
  </si>
  <si>
    <t>教学班：</t>
  </si>
  <si>
    <r>
      <t xml:space="preserve">学期：200 </t>
    </r>
    <r>
      <rPr>
        <sz val="12"/>
        <rFont val="宋体"/>
        <family val="0"/>
      </rPr>
      <t>～200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学年度第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学期</t>
    </r>
  </si>
  <si>
    <t>任课教师：</t>
  </si>
  <si>
    <t>美术与设计学院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</si>
</sst>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;_谀"/>
    <numFmt numFmtId="190" formatCode="0;_가"/>
    <numFmt numFmtId="191" formatCode="0;_ﰀ"/>
    <numFmt numFmtId="192" formatCode="0;_砀"/>
    <numFmt numFmtId="193" formatCode="0_);[Red]\(0\)"/>
  </numFmts>
  <fonts count="2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9"/>
      <color indexed="8"/>
      <name val="宋体"/>
      <family val="0"/>
    </font>
    <font>
      <sz val="8.7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88" fontId="0" fillId="24" borderId="10" xfId="0" applyNumberFormat="1" applyFont="1" applyFill="1" applyBorder="1" applyAlignment="1">
      <alignment horizontal="center" vertical="center" wrapText="1"/>
    </xf>
    <xf numFmtId="186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9" fontId="0" fillId="24" borderId="10" xfId="3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93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考试成绩次数分布直方图</a:t>
            </a:r>
          </a:p>
        </c:rich>
      </c:tx>
      <c:layout>
        <c:manualLayout>
          <c:xMode val="factor"/>
          <c:yMode val="factor"/>
          <c:x val="0.019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775"/>
          <c:w val="0.932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'试卷分析'!$C$10:$G$10</c:f>
              <c:strCache/>
            </c:strRef>
          </c:cat>
          <c:val>
            <c:numRef>
              <c:f>'试卷分析'!$C$11:$G$11</c:f>
              <c:numCache/>
            </c:numRef>
          </c:val>
        </c:ser>
        <c:axId val="1193795"/>
        <c:axId val="10744156"/>
      </c:barChart>
      <c:catAx>
        <c:axId val="119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313"/>
          <c:w val="0.202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ysDot"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考试成绩次数分布多边图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25"/>
          <c:w val="0.9652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'试卷分析'!$C$10:$G$10</c:f>
              <c:strCache/>
            </c:strRef>
          </c:cat>
          <c:val>
            <c:numRef>
              <c:f>'试卷分析'!$C$11:$G$11</c:f>
              <c:numCache/>
            </c:numRef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970278"/>
        <c:crosses val="autoZero"/>
        <c:auto val="1"/>
        <c:lblOffset val="100"/>
        <c:tickLblSkip val="1"/>
        <c:noMultiLvlLbl val="0"/>
      </c:catAx>
      <c:valAx>
        <c:axId val="64970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588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00"/>
    </a:solidFill>
    <a:ln w="12700">
      <a:solidFill>
        <a:srgbClr val="333333"/>
      </a:solidFill>
      <a:prstDash val="sysDot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57150</xdr:rowOff>
    </xdr:from>
    <xdr:to>
      <xdr:col>4</xdr:col>
      <xdr:colOff>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47625" y="3124200"/>
        <a:ext cx="24860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12</xdr:row>
      <xdr:rowOff>76200</xdr:rowOff>
    </xdr:from>
    <xdr:to>
      <xdr:col>7</xdr:col>
      <xdr:colOff>704850</xdr:colOff>
      <xdr:row>24</xdr:row>
      <xdr:rowOff>95250</xdr:rowOff>
    </xdr:to>
    <xdr:graphicFrame>
      <xdr:nvGraphicFramePr>
        <xdr:cNvPr id="2" name="Chart 3"/>
        <xdr:cNvGraphicFramePr/>
      </xdr:nvGraphicFramePr>
      <xdr:xfrm>
        <a:off x="2562225" y="3143250"/>
        <a:ext cx="28289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4">
      <selection activeCell="C53" sqref="C53"/>
    </sheetView>
  </sheetViews>
  <sheetFormatPr defaultColWidth="9.00390625" defaultRowHeight="14.25"/>
  <cols>
    <col min="1" max="1" width="4.75390625" style="55" customWidth="1"/>
    <col min="2" max="2" width="12.625" style="55" customWidth="1"/>
    <col min="3" max="3" width="11.125" style="55" customWidth="1"/>
    <col min="4" max="5" width="6.875" style="55" customWidth="1"/>
    <col min="6" max="6" width="6.625" style="55" customWidth="1"/>
    <col min="7" max="7" width="6.75390625" style="55" customWidth="1"/>
    <col min="8" max="8" width="8.125" style="55" customWidth="1"/>
    <col min="9" max="9" width="6.50390625" style="55" customWidth="1"/>
  </cols>
  <sheetData>
    <row r="1" spans="1:9" ht="30.75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</row>
    <row r="2" spans="1:9" ht="22.5" customHeight="1">
      <c r="A2" s="29" t="s">
        <v>48</v>
      </c>
      <c r="B2" s="30"/>
      <c r="C2" s="30"/>
      <c r="D2" s="30"/>
      <c r="E2" s="29" t="s">
        <v>46</v>
      </c>
      <c r="F2" s="30"/>
      <c r="G2" s="30"/>
      <c r="H2" s="30"/>
      <c r="I2" s="30"/>
    </row>
    <row r="3" spans="1:9" ht="23.25" customHeight="1">
      <c r="A3" s="25" t="s">
        <v>47</v>
      </c>
      <c r="B3" s="26"/>
      <c r="C3" s="26"/>
      <c r="D3" s="26"/>
      <c r="E3" s="26"/>
      <c r="F3" s="26"/>
      <c r="G3" s="25" t="s">
        <v>49</v>
      </c>
      <c r="H3" s="26"/>
      <c r="I3" s="26"/>
    </row>
    <row r="4" spans="1:9" ht="19.5" customHeight="1">
      <c r="A4" s="22" t="s">
        <v>6</v>
      </c>
      <c r="B4" s="22" t="s">
        <v>7</v>
      </c>
      <c r="C4" s="22" t="s">
        <v>8</v>
      </c>
      <c r="D4" s="1" t="s">
        <v>13</v>
      </c>
      <c r="E4" s="1" t="s">
        <v>12</v>
      </c>
      <c r="F4" s="1" t="s">
        <v>11</v>
      </c>
      <c r="G4" s="23" t="s">
        <v>14</v>
      </c>
      <c r="H4" s="27" t="s">
        <v>9</v>
      </c>
      <c r="I4" s="22" t="s">
        <v>10</v>
      </c>
    </row>
    <row r="5" spans="1:9" ht="15.75" customHeight="1">
      <c r="A5" s="22"/>
      <c r="B5" s="22"/>
      <c r="C5" s="22"/>
      <c r="D5" s="2">
        <v>0.3</v>
      </c>
      <c r="E5" s="2"/>
      <c r="F5" s="2">
        <v>0.7</v>
      </c>
      <c r="G5" s="24"/>
      <c r="H5" s="27"/>
      <c r="I5" s="22"/>
    </row>
    <row r="6" spans="1:9" ht="18.75" customHeight="1">
      <c r="A6" s="1">
        <v>1</v>
      </c>
      <c r="B6" s="1"/>
      <c r="C6" s="1"/>
      <c r="D6" s="1"/>
      <c r="E6" s="1"/>
      <c r="F6" s="1"/>
      <c r="G6" s="56">
        <f>D6*$D$5+F6*$F$5</f>
        <v>0</v>
      </c>
      <c r="H6" s="1"/>
      <c r="I6" s="1"/>
    </row>
    <row r="7" spans="1:9" ht="18.75" customHeight="1">
      <c r="A7" s="1">
        <v>2</v>
      </c>
      <c r="B7" s="1"/>
      <c r="C7" s="1"/>
      <c r="D7" s="1"/>
      <c r="E7" s="1"/>
      <c r="F7" s="1"/>
      <c r="G7" s="56">
        <f aca="true" t="shared" si="0" ref="G7:G43">D7*$D$5+F7*$F$5</f>
        <v>0</v>
      </c>
      <c r="H7" s="1"/>
      <c r="I7" s="1"/>
    </row>
    <row r="8" spans="1:9" ht="18.75" customHeight="1">
      <c r="A8" s="1">
        <v>3</v>
      </c>
      <c r="B8" s="1"/>
      <c r="C8" s="1"/>
      <c r="D8" s="1"/>
      <c r="E8" s="1"/>
      <c r="F8" s="1"/>
      <c r="G8" s="56">
        <f t="shared" si="0"/>
        <v>0</v>
      </c>
      <c r="H8" s="1"/>
      <c r="I8" s="1"/>
    </row>
    <row r="9" spans="1:9" ht="18.75" customHeight="1">
      <c r="A9" s="1">
        <v>4</v>
      </c>
      <c r="B9" s="1"/>
      <c r="C9" s="1"/>
      <c r="D9" s="1"/>
      <c r="E9" s="1"/>
      <c r="F9" s="1"/>
      <c r="G9" s="56">
        <f t="shared" si="0"/>
        <v>0</v>
      </c>
      <c r="H9" s="1"/>
      <c r="I9" s="1"/>
    </row>
    <row r="10" spans="1:9" ht="18.75" customHeight="1">
      <c r="A10" s="1">
        <v>5</v>
      </c>
      <c r="B10" s="1"/>
      <c r="C10" s="1"/>
      <c r="D10" s="1"/>
      <c r="E10" s="1"/>
      <c r="F10" s="1"/>
      <c r="G10" s="56">
        <f t="shared" si="0"/>
        <v>0</v>
      </c>
      <c r="H10" s="1"/>
      <c r="I10" s="1"/>
    </row>
    <row r="11" spans="1:9" ht="18.75" customHeight="1">
      <c r="A11" s="1">
        <v>6</v>
      </c>
      <c r="B11" s="1"/>
      <c r="C11" s="1"/>
      <c r="D11" s="1"/>
      <c r="E11" s="1"/>
      <c r="F11" s="1"/>
      <c r="G11" s="56">
        <f t="shared" si="0"/>
        <v>0</v>
      </c>
      <c r="H11" s="1"/>
      <c r="I11" s="1"/>
    </row>
    <row r="12" spans="1:9" ht="18.75" customHeight="1">
      <c r="A12" s="1">
        <v>7</v>
      </c>
      <c r="B12" s="1"/>
      <c r="C12" s="1"/>
      <c r="D12" s="1"/>
      <c r="E12" s="1"/>
      <c r="F12" s="1"/>
      <c r="G12" s="56">
        <f t="shared" si="0"/>
        <v>0</v>
      </c>
      <c r="H12" s="1"/>
      <c r="I12" s="1"/>
    </row>
    <row r="13" spans="1:9" ht="18.75" customHeight="1">
      <c r="A13" s="1">
        <v>8</v>
      </c>
      <c r="B13" s="1"/>
      <c r="C13" s="1"/>
      <c r="D13" s="1"/>
      <c r="E13" s="1"/>
      <c r="F13" s="1"/>
      <c r="G13" s="56">
        <f t="shared" si="0"/>
        <v>0</v>
      </c>
      <c r="H13" s="1"/>
      <c r="I13" s="1"/>
    </row>
    <row r="14" spans="1:9" ht="18.75" customHeight="1">
      <c r="A14" s="1">
        <v>9</v>
      </c>
      <c r="B14" s="1"/>
      <c r="C14" s="1"/>
      <c r="D14" s="1"/>
      <c r="E14" s="1"/>
      <c r="F14" s="1"/>
      <c r="G14" s="56">
        <f t="shared" si="0"/>
        <v>0</v>
      </c>
      <c r="H14" s="1"/>
      <c r="I14" s="1"/>
    </row>
    <row r="15" spans="1:9" ht="18.75" customHeight="1">
      <c r="A15" s="1">
        <v>10</v>
      </c>
      <c r="B15" s="1"/>
      <c r="C15" s="1"/>
      <c r="D15" s="1"/>
      <c r="E15" s="1"/>
      <c r="F15" s="1"/>
      <c r="G15" s="56">
        <f t="shared" si="0"/>
        <v>0</v>
      </c>
      <c r="H15" s="1"/>
      <c r="I15" s="1"/>
    </row>
    <row r="16" spans="1:9" ht="18.75" customHeight="1">
      <c r="A16" s="1">
        <v>11</v>
      </c>
      <c r="B16" s="1"/>
      <c r="C16" s="1"/>
      <c r="D16" s="1"/>
      <c r="E16" s="1"/>
      <c r="F16" s="1"/>
      <c r="G16" s="56">
        <f t="shared" si="0"/>
        <v>0</v>
      </c>
      <c r="H16" s="1"/>
      <c r="I16" s="1"/>
    </row>
    <row r="17" spans="1:9" ht="18.75" customHeight="1">
      <c r="A17" s="1">
        <v>12</v>
      </c>
      <c r="B17" s="1"/>
      <c r="C17" s="1"/>
      <c r="D17" s="1"/>
      <c r="E17" s="1"/>
      <c r="F17" s="1"/>
      <c r="G17" s="56">
        <f t="shared" si="0"/>
        <v>0</v>
      </c>
      <c r="H17" s="1"/>
      <c r="I17" s="1"/>
    </row>
    <row r="18" spans="1:9" ht="18.75" customHeight="1">
      <c r="A18" s="1">
        <v>13</v>
      </c>
      <c r="B18" s="1"/>
      <c r="C18" s="1"/>
      <c r="D18" s="1"/>
      <c r="E18" s="1"/>
      <c r="F18" s="1"/>
      <c r="G18" s="56">
        <f t="shared" si="0"/>
        <v>0</v>
      </c>
      <c r="H18" s="1"/>
      <c r="I18" s="1"/>
    </row>
    <row r="19" spans="1:9" ht="18.75" customHeight="1">
      <c r="A19" s="1">
        <v>14</v>
      </c>
      <c r="B19" s="1"/>
      <c r="C19" s="1"/>
      <c r="D19" s="1"/>
      <c r="E19" s="1"/>
      <c r="F19" s="1"/>
      <c r="G19" s="56">
        <f t="shared" si="0"/>
        <v>0</v>
      </c>
      <c r="H19" s="1"/>
      <c r="I19" s="1"/>
    </row>
    <row r="20" spans="1:9" ht="18.75" customHeight="1">
      <c r="A20" s="1">
        <v>15</v>
      </c>
      <c r="B20" s="1"/>
      <c r="C20" s="1"/>
      <c r="D20" s="1"/>
      <c r="E20" s="1"/>
      <c r="F20" s="1"/>
      <c r="G20" s="56">
        <f t="shared" si="0"/>
        <v>0</v>
      </c>
      <c r="H20" s="1"/>
      <c r="I20" s="1"/>
    </row>
    <row r="21" spans="1:9" ht="18.75" customHeight="1">
      <c r="A21" s="1">
        <v>16</v>
      </c>
      <c r="B21" s="1"/>
      <c r="C21" s="1"/>
      <c r="D21" s="1"/>
      <c r="E21" s="1"/>
      <c r="F21" s="1"/>
      <c r="G21" s="56">
        <f t="shared" si="0"/>
        <v>0</v>
      </c>
      <c r="H21" s="1"/>
      <c r="I21" s="1"/>
    </row>
    <row r="22" spans="1:9" ht="18.75" customHeight="1">
      <c r="A22" s="1">
        <v>17</v>
      </c>
      <c r="B22" s="1"/>
      <c r="C22" s="1"/>
      <c r="D22" s="1"/>
      <c r="E22" s="1"/>
      <c r="F22" s="1"/>
      <c r="G22" s="56">
        <f t="shared" si="0"/>
        <v>0</v>
      </c>
      <c r="H22" s="1"/>
      <c r="I22" s="1"/>
    </row>
    <row r="23" spans="1:9" ht="18.75" customHeight="1">
      <c r="A23" s="1">
        <v>18</v>
      </c>
      <c r="B23" s="1"/>
      <c r="C23" s="1"/>
      <c r="D23" s="1"/>
      <c r="E23" s="1"/>
      <c r="F23" s="1"/>
      <c r="G23" s="56">
        <f t="shared" si="0"/>
        <v>0</v>
      </c>
      <c r="H23" s="1"/>
      <c r="I23" s="1"/>
    </row>
    <row r="24" spans="1:9" ht="18.75" customHeight="1">
      <c r="A24" s="1">
        <v>19</v>
      </c>
      <c r="B24" s="1"/>
      <c r="C24" s="1"/>
      <c r="D24" s="1"/>
      <c r="E24" s="1"/>
      <c r="F24" s="1"/>
      <c r="G24" s="56">
        <f t="shared" si="0"/>
        <v>0</v>
      </c>
      <c r="H24" s="1"/>
      <c r="I24" s="1"/>
    </row>
    <row r="25" spans="1:9" ht="18.75" customHeight="1">
      <c r="A25" s="1">
        <v>20</v>
      </c>
      <c r="B25" s="1"/>
      <c r="C25" s="1"/>
      <c r="D25" s="1"/>
      <c r="E25" s="1"/>
      <c r="F25" s="1"/>
      <c r="G25" s="56">
        <f t="shared" si="0"/>
        <v>0</v>
      </c>
      <c r="H25" s="1"/>
      <c r="I25" s="1"/>
    </row>
    <row r="26" spans="1:9" ht="18.75" customHeight="1">
      <c r="A26" s="1">
        <v>21</v>
      </c>
      <c r="B26" s="1"/>
      <c r="C26" s="1"/>
      <c r="D26" s="1"/>
      <c r="E26" s="1"/>
      <c r="F26" s="1"/>
      <c r="G26" s="56">
        <f t="shared" si="0"/>
        <v>0</v>
      </c>
      <c r="H26" s="1"/>
      <c r="I26" s="1"/>
    </row>
    <row r="27" spans="1:9" ht="18.75" customHeight="1">
      <c r="A27" s="1">
        <v>22</v>
      </c>
      <c r="B27" s="1"/>
      <c r="C27" s="1"/>
      <c r="D27" s="1"/>
      <c r="E27" s="1"/>
      <c r="F27" s="1"/>
      <c r="G27" s="56">
        <f t="shared" si="0"/>
        <v>0</v>
      </c>
      <c r="H27" s="1"/>
      <c r="I27" s="1"/>
    </row>
    <row r="28" spans="1:9" ht="18.75" customHeight="1">
      <c r="A28" s="1">
        <v>23</v>
      </c>
      <c r="B28" s="1"/>
      <c r="C28" s="1"/>
      <c r="D28" s="1"/>
      <c r="E28" s="1"/>
      <c r="F28" s="1"/>
      <c r="G28" s="56">
        <f t="shared" si="0"/>
        <v>0</v>
      </c>
      <c r="H28" s="1"/>
      <c r="I28" s="1"/>
    </row>
    <row r="29" spans="1:9" ht="18.75" customHeight="1">
      <c r="A29" s="1">
        <v>24</v>
      </c>
      <c r="B29" s="1"/>
      <c r="C29" s="1"/>
      <c r="D29" s="1"/>
      <c r="E29" s="1"/>
      <c r="F29" s="1"/>
      <c r="G29" s="56">
        <f t="shared" si="0"/>
        <v>0</v>
      </c>
      <c r="H29" s="1"/>
      <c r="I29" s="1"/>
    </row>
    <row r="30" spans="1:9" ht="18.75" customHeight="1">
      <c r="A30" s="1">
        <v>25</v>
      </c>
      <c r="B30" s="1"/>
      <c r="C30" s="1"/>
      <c r="D30" s="1"/>
      <c r="E30" s="1"/>
      <c r="F30" s="1"/>
      <c r="G30" s="56">
        <f t="shared" si="0"/>
        <v>0</v>
      </c>
      <c r="H30" s="1"/>
      <c r="I30" s="1"/>
    </row>
    <row r="31" spans="1:9" ht="18.75" customHeight="1">
      <c r="A31" s="1">
        <v>26</v>
      </c>
      <c r="B31" s="1"/>
      <c r="C31" s="1"/>
      <c r="D31" s="1"/>
      <c r="E31" s="1"/>
      <c r="F31" s="1"/>
      <c r="G31" s="56">
        <f t="shared" si="0"/>
        <v>0</v>
      </c>
      <c r="H31" s="1"/>
      <c r="I31" s="1"/>
    </row>
    <row r="32" spans="1:9" ht="18.75" customHeight="1">
      <c r="A32" s="1">
        <v>27</v>
      </c>
      <c r="B32" s="1"/>
      <c r="C32" s="1"/>
      <c r="D32" s="1"/>
      <c r="E32" s="1"/>
      <c r="F32" s="1"/>
      <c r="G32" s="56">
        <f t="shared" si="0"/>
        <v>0</v>
      </c>
      <c r="H32" s="1"/>
      <c r="I32" s="1"/>
    </row>
    <row r="33" spans="1:9" ht="18.75" customHeight="1">
      <c r="A33" s="1">
        <v>28</v>
      </c>
      <c r="B33" s="1"/>
      <c r="C33" s="1"/>
      <c r="D33" s="1"/>
      <c r="E33" s="1"/>
      <c r="F33" s="1"/>
      <c r="G33" s="56">
        <f t="shared" si="0"/>
        <v>0</v>
      </c>
      <c r="H33" s="1"/>
      <c r="I33" s="1"/>
    </row>
    <row r="34" spans="1:9" ht="18.75" customHeight="1">
      <c r="A34" s="1">
        <v>29</v>
      </c>
      <c r="B34" s="1"/>
      <c r="C34" s="1"/>
      <c r="D34" s="1"/>
      <c r="E34" s="1"/>
      <c r="F34" s="1"/>
      <c r="G34" s="56">
        <f t="shared" si="0"/>
        <v>0</v>
      </c>
      <c r="H34" s="1"/>
      <c r="I34" s="1"/>
    </row>
    <row r="35" spans="1:9" ht="18.75" customHeight="1">
      <c r="A35" s="1">
        <v>30</v>
      </c>
      <c r="B35" s="1"/>
      <c r="C35" s="1"/>
      <c r="D35" s="1"/>
      <c r="E35" s="1"/>
      <c r="F35" s="1"/>
      <c r="G35" s="56">
        <f t="shared" si="0"/>
        <v>0</v>
      </c>
      <c r="H35" s="1"/>
      <c r="I35" s="1"/>
    </row>
    <row r="36" spans="1:9" ht="18.75" customHeight="1">
      <c r="A36" s="1">
        <v>31</v>
      </c>
      <c r="B36" s="1"/>
      <c r="C36" s="1"/>
      <c r="D36" s="1"/>
      <c r="E36" s="1"/>
      <c r="F36" s="1"/>
      <c r="G36" s="56">
        <f t="shared" si="0"/>
        <v>0</v>
      </c>
      <c r="H36" s="1"/>
      <c r="I36" s="1"/>
    </row>
    <row r="37" spans="1:9" ht="18.75" customHeight="1">
      <c r="A37" s="1">
        <v>32</v>
      </c>
      <c r="B37" s="1"/>
      <c r="C37" s="1"/>
      <c r="D37" s="1"/>
      <c r="E37" s="1"/>
      <c r="F37" s="1"/>
      <c r="G37" s="56">
        <f t="shared" si="0"/>
        <v>0</v>
      </c>
      <c r="H37" s="1"/>
      <c r="I37" s="1"/>
    </row>
    <row r="38" spans="1:9" ht="18.75" customHeight="1">
      <c r="A38" s="1">
        <v>33</v>
      </c>
      <c r="B38" s="1"/>
      <c r="C38" s="1"/>
      <c r="D38" s="1"/>
      <c r="E38" s="1"/>
      <c r="F38" s="1"/>
      <c r="G38" s="56">
        <f t="shared" si="0"/>
        <v>0</v>
      </c>
      <c r="H38" s="1"/>
      <c r="I38" s="1"/>
    </row>
    <row r="39" spans="1:9" ht="18.75" customHeight="1">
      <c r="A39" s="1">
        <v>34</v>
      </c>
      <c r="B39" s="1"/>
      <c r="C39" s="1"/>
      <c r="D39" s="1"/>
      <c r="E39" s="1"/>
      <c r="F39" s="1"/>
      <c r="G39" s="56">
        <f t="shared" si="0"/>
        <v>0</v>
      </c>
      <c r="H39" s="1"/>
      <c r="I39" s="1"/>
    </row>
    <row r="40" spans="1:9" ht="18.75" customHeight="1">
      <c r="A40" s="1">
        <v>35</v>
      </c>
      <c r="B40" s="1"/>
      <c r="C40" s="1"/>
      <c r="D40" s="1"/>
      <c r="E40" s="1"/>
      <c r="F40" s="1"/>
      <c r="G40" s="56">
        <f t="shared" si="0"/>
        <v>0</v>
      </c>
      <c r="H40" s="1"/>
      <c r="I40" s="1"/>
    </row>
    <row r="41" spans="1:9" ht="18.75" customHeight="1">
      <c r="A41" s="1">
        <v>36</v>
      </c>
      <c r="B41" s="1"/>
      <c r="C41" s="1"/>
      <c r="D41" s="1"/>
      <c r="E41" s="1"/>
      <c r="F41" s="1"/>
      <c r="G41" s="56">
        <f t="shared" si="0"/>
        <v>0</v>
      </c>
      <c r="H41" s="1"/>
      <c r="I41" s="1"/>
    </row>
    <row r="42" spans="1:9" ht="18.75" customHeight="1">
      <c r="A42" s="1">
        <v>37</v>
      </c>
      <c r="B42" s="1"/>
      <c r="C42" s="1"/>
      <c r="D42" s="1"/>
      <c r="E42" s="1"/>
      <c r="F42" s="1"/>
      <c r="G42" s="56">
        <f t="shared" si="0"/>
        <v>0</v>
      </c>
      <c r="H42" s="1"/>
      <c r="I42" s="1"/>
    </row>
    <row r="43" spans="1:9" ht="18.75" customHeight="1">
      <c r="A43" s="1">
        <v>38</v>
      </c>
      <c r="B43" s="1"/>
      <c r="C43" s="1"/>
      <c r="D43" s="1"/>
      <c r="E43" s="1"/>
      <c r="F43" s="1"/>
      <c r="G43" s="56">
        <f t="shared" si="0"/>
        <v>0</v>
      </c>
      <c r="H43" s="1"/>
      <c r="I43" s="1"/>
    </row>
    <row r="44" spans="1:9" ht="18.75" customHeight="1">
      <c r="A44" s="1"/>
      <c r="B44" s="1"/>
      <c r="C44" s="1"/>
      <c r="D44" s="1"/>
      <c r="E44" s="1"/>
      <c r="F44" s="1"/>
      <c r="G44" s="56"/>
      <c r="H44" s="1"/>
      <c r="I44" s="1"/>
    </row>
    <row r="45" spans="1:9" ht="18.75" customHeight="1">
      <c r="A45" s="1"/>
      <c r="B45" s="1"/>
      <c r="C45" s="1"/>
      <c r="D45" s="1"/>
      <c r="E45" s="1"/>
      <c r="F45" s="1"/>
      <c r="G45" s="57"/>
      <c r="H45" s="1"/>
      <c r="I45" s="1"/>
    </row>
    <row r="46" spans="1:9" ht="18.75" customHeight="1">
      <c r="A46" s="1"/>
      <c r="B46" s="1"/>
      <c r="C46" s="1"/>
      <c r="D46" s="1"/>
      <c r="E46" s="1"/>
      <c r="F46" s="1"/>
      <c r="G46" s="57"/>
      <c r="H46" s="1"/>
      <c r="I46" s="1"/>
    </row>
    <row r="47" spans="1:9" ht="18.75" customHeight="1">
      <c r="A47" s="1"/>
      <c r="B47" s="1"/>
      <c r="C47" s="1"/>
      <c r="D47" s="1"/>
      <c r="E47" s="1"/>
      <c r="F47" s="1"/>
      <c r="G47" s="57"/>
      <c r="H47" s="1"/>
      <c r="I47" s="1"/>
    </row>
    <row r="48" spans="1:9" ht="18.75" customHeight="1">
      <c r="A48" s="1"/>
      <c r="B48" s="1"/>
      <c r="C48" s="1"/>
      <c r="D48" s="1"/>
      <c r="E48" s="1"/>
      <c r="F48" s="1"/>
      <c r="G48" s="57"/>
      <c r="H48" s="1"/>
      <c r="I48" s="1"/>
    </row>
    <row r="49" ht="18.75" customHeight="1"/>
    <row r="50" spans="1:9" ht="18.75" customHeight="1">
      <c r="A50" s="20" t="s">
        <v>37</v>
      </c>
      <c r="B50" s="20"/>
      <c r="C50" s="20"/>
      <c r="D50" s="20"/>
      <c r="E50" s="20"/>
      <c r="F50" s="20"/>
      <c r="G50" s="20"/>
      <c r="H50" s="20"/>
      <c r="I50" s="20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</sheetData>
  <sheetProtection/>
  <mergeCells count="11">
    <mergeCell ref="A3:F3"/>
    <mergeCell ref="H4:H5"/>
    <mergeCell ref="A1:I1"/>
    <mergeCell ref="I4:I5"/>
    <mergeCell ref="A2:D2"/>
    <mergeCell ref="G3:I3"/>
    <mergeCell ref="E2:I2"/>
    <mergeCell ref="A4:A5"/>
    <mergeCell ref="B4:B5"/>
    <mergeCell ref="C4:C5"/>
    <mergeCell ref="G4:G5"/>
  </mergeCells>
  <printOptions/>
  <pageMargins left="0.9448818897637796" right="0.35433070866141736" top="0.5905511811023623" bottom="0.3937007874015748" header="0.5118110236220472" footer="0.11811023622047245"/>
  <pageSetup horizontalDpi="600" verticalDpi="600" orientation="portrait" paperSize="13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1" sqref="J11"/>
    </sheetView>
  </sheetViews>
  <sheetFormatPr defaultColWidth="9.00390625" defaultRowHeight="14.25"/>
  <cols>
    <col min="2" max="2" width="8.125" style="0" customWidth="1"/>
    <col min="3" max="3" width="8.875" style="0" customWidth="1"/>
    <col min="4" max="4" width="7.25390625" style="0" customWidth="1"/>
    <col min="5" max="5" width="8.625" style="0" customWidth="1"/>
    <col min="6" max="6" width="9.50390625" style="0" customWidth="1"/>
    <col min="7" max="7" width="10.125" style="0" customWidth="1"/>
    <col min="8" max="8" width="9.875" style="0" customWidth="1"/>
  </cols>
  <sheetData>
    <row r="1" spans="1:8" ht="30.75" customHeight="1">
      <c r="A1" s="45" t="s">
        <v>15</v>
      </c>
      <c r="B1" s="45"/>
      <c r="C1" s="45"/>
      <c r="D1" s="45"/>
      <c r="E1" s="45"/>
      <c r="F1" s="45"/>
      <c r="G1" s="45"/>
      <c r="H1" s="45"/>
    </row>
    <row r="2" spans="1:8" ht="18.75" customHeight="1">
      <c r="A2" s="9" t="s">
        <v>16</v>
      </c>
      <c r="B2" s="31"/>
      <c r="C2" s="31"/>
      <c r="D2" s="31"/>
      <c r="E2" s="9" t="s">
        <v>31</v>
      </c>
      <c r="F2" s="31" t="s">
        <v>50</v>
      </c>
      <c r="G2" s="31"/>
      <c r="H2" s="31"/>
    </row>
    <row r="3" spans="1:8" ht="20.25" customHeight="1">
      <c r="A3" s="9" t="s">
        <v>17</v>
      </c>
      <c r="B3" s="31"/>
      <c r="C3" s="32"/>
      <c r="D3" s="32"/>
      <c r="E3" s="14" t="s">
        <v>32</v>
      </c>
      <c r="F3" s="32"/>
      <c r="G3" s="32"/>
      <c r="H3" s="32"/>
    </row>
    <row r="4" spans="1:8" ht="15" customHeight="1">
      <c r="A4" s="31" t="s">
        <v>18</v>
      </c>
      <c r="B4" s="42"/>
      <c r="C4" s="53" t="s">
        <v>41</v>
      </c>
      <c r="D4" s="47"/>
      <c r="E4" s="47"/>
      <c r="F4" s="47" t="s">
        <v>44</v>
      </c>
      <c r="G4" s="47"/>
      <c r="H4" s="48"/>
    </row>
    <row r="5" spans="1:8" ht="16.5" customHeight="1">
      <c r="A5" s="31"/>
      <c r="B5" s="42"/>
      <c r="C5" s="49" t="s">
        <v>42</v>
      </c>
      <c r="D5" s="25"/>
      <c r="E5" s="25"/>
      <c r="F5" s="25" t="s">
        <v>43</v>
      </c>
      <c r="G5" s="25"/>
      <c r="H5" s="46"/>
    </row>
    <row r="6" spans="1:8" ht="21.75" customHeight="1">
      <c r="A6" s="43" t="s">
        <v>19</v>
      </c>
      <c r="B6" s="43"/>
      <c r="C6" s="54" t="s">
        <v>20</v>
      </c>
      <c r="D6" s="54"/>
      <c r="E6" s="54"/>
      <c r="F6" s="49" t="s">
        <v>21</v>
      </c>
      <c r="G6" s="25"/>
      <c r="H6" s="46"/>
    </row>
    <row r="7" spans="1:8" ht="20.25" customHeight="1">
      <c r="A7" s="43"/>
      <c r="B7" s="43"/>
      <c r="C7" s="44" t="s">
        <v>22</v>
      </c>
      <c r="D7" s="44"/>
      <c r="E7" s="44"/>
      <c r="F7" s="50" t="s">
        <v>23</v>
      </c>
      <c r="G7" s="51"/>
      <c r="H7" s="52"/>
    </row>
    <row r="8" spans="1:8" ht="20.25" customHeight="1">
      <c r="A8" s="12" t="s">
        <v>33</v>
      </c>
      <c r="B8" s="12"/>
      <c r="C8" s="11" t="s">
        <v>24</v>
      </c>
      <c r="D8" s="11"/>
      <c r="E8" s="11" t="s">
        <v>25</v>
      </c>
      <c r="F8" s="11"/>
      <c r="G8" s="11" t="s">
        <v>26</v>
      </c>
      <c r="H8" s="9"/>
    </row>
    <row r="9" spans="1:8" ht="20.25" customHeight="1">
      <c r="A9" s="12" t="s">
        <v>3</v>
      </c>
      <c r="B9" s="15">
        <f>MAX('成绩登记表'!F6:F3000)</f>
        <v>0</v>
      </c>
      <c r="C9" s="10" t="s">
        <v>4</v>
      </c>
      <c r="D9" s="15">
        <f>MIN('成绩登记表'!F6:F3000)</f>
        <v>0</v>
      </c>
      <c r="E9" s="10" t="s">
        <v>2</v>
      </c>
      <c r="F9" s="15" t="e">
        <f>AVERAGE('成绩登记表'!F6:F3000)</f>
        <v>#DIV/0!</v>
      </c>
      <c r="G9" s="10" t="s">
        <v>1</v>
      </c>
      <c r="H9" s="16" t="e">
        <f>STDEVP('成绩登记表'!F6:F3000)</f>
        <v>#DIV/0!</v>
      </c>
    </row>
    <row r="10" spans="1:8" ht="20.25" customHeight="1">
      <c r="A10" s="43" t="s">
        <v>27</v>
      </c>
      <c r="B10" s="12" t="s">
        <v>28</v>
      </c>
      <c r="C10" s="10" t="s">
        <v>34</v>
      </c>
      <c r="D10" s="19" t="s">
        <v>38</v>
      </c>
      <c r="E10" s="13" t="s">
        <v>39</v>
      </c>
      <c r="F10" s="13" t="s">
        <v>40</v>
      </c>
      <c r="G10" s="13" t="s">
        <v>29</v>
      </c>
      <c r="H10" s="13" t="s">
        <v>35</v>
      </c>
    </row>
    <row r="11" spans="1:8" ht="20.25" customHeight="1">
      <c r="A11" s="43"/>
      <c r="B11" s="12" t="s">
        <v>0</v>
      </c>
      <c r="C11" s="17">
        <f>COUNTIF('成绩登记表'!F6:F3000,"&gt;=1")-COUNTIF('成绩登记表'!F6:F3000,"&gt;=60")</f>
        <v>0</v>
      </c>
      <c r="D11" s="17">
        <f>COUNTIF('成绩登记表'!F6:F3000,"&gt;=60")-COUNTIF('成绩登记表'!F6:F3000,"&gt;=70")</f>
        <v>0</v>
      </c>
      <c r="E11" s="17">
        <f>COUNTIF('成绩登记表'!E6:F3000,"&gt;=70")-COUNTIF('成绩登记表'!E6:F3000,"&gt;=80")</f>
        <v>0</v>
      </c>
      <c r="F11" s="17">
        <f>COUNTIF('成绩登记表'!F6:F3000,"&gt;=80")-COUNTIF('成绩登记表'!F6:F3000,"&gt;=90")</f>
        <v>0</v>
      </c>
      <c r="G11" s="17">
        <f>COUNTIF('成绩登记表'!F6:F3000,"&gt;=90")</f>
        <v>0</v>
      </c>
      <c r="H11" s="18" t="e">
        <f>SUM(D11:G11)/SUM(C11:G11)</f>
        <v>#DIV/0!</v>
      </c>
    </row>
    <row r="12" spans="1:8" ht="17.25" customHeight="1">
      <c r="A12" s="3" t="s">
        <v>30</v>
      </c>
      <c r="B12" s="4"/>
      <c r="C12" s="4"/>
      <c r="D12" s="4"/>
      <c r="E12" s="4"/>
      <c r="F12" s="4"/>
      <c r="G12" s="4"/>
      <c r="H12" s="5"/>
    </row>
    <row r="13" spans="1:8" ht="9" customHeight="1">
      <c r="A13" s="6"/>
      <c r="B13" s="7"/>
      <c r="C13" s="7"/>
      <c r="D13" s="7"/>
      <c r="E13" s="7"/>
      <c r="F13" s="7"/>
      <c r="G13" s="7"/>
      <c r="H13" s="8"/>
    </row>
    <row r="14" spans="1:8" ht="14.25">
      <c r="A14" s="6"/>
      <c r="B14" s="7"/>
      <c r="C14" s="7"/>
      <c r="D14" s="7"/>
      <c r="E14" s="7"/>
      <c r="F14" s="7"/>
      <c r="G14" s="7"/>
      <c r="H14" s="8"/>
    </row>
    <row r="15" spans="1:8" ht="14.25">
      <c r="A15" s="6"/>
      <c r="B15" s="7"/>
      <c r="C15" s="7"/>
      <c r="D15" s="7"/>
      <c r="E15" s="7"/>
      <c r="F15" s="7"/>
      <c r="G15" s="7"/>
      <c r="H15" s="8"/>
    </row>
    <row r="16" spans="1:8" ht="14.25">
      <c r="A16" s="6"/>
      <c r="B16" s="7"/>
      <c r="C16" s="7"/>
      <c r="D16" s="7"/>
      <c r="E16" s="7"/>
      <c r="F16" s="7"/>
      <c r="G16" s="7"/>
      <c r="H16" s="8"/>
    </row>
    <row r="17" spans="1:8" ht="14.25">
      <c r="A17" s="6"/>
      <c r="B17" s="7"/>
      <c r="C17" s="7"/>
      <c r="D17" s="7"/>
      <c r="E17" s="7"/>
      <c r="F17" s="7"/>
      <c r="G17" s="7"/>
      <c r="H17" s="8"/>
    </row>
    <row r="18" spans="1:8" ht="14.25">
      <c r="A18" s="6"/>
      <c r="B18" s="7"/>
      <c r="C18" s="7"/>
      <c r="D18" s="7"/>
      <c r="E18" s="7"/>
      <c r="F18" s="7"/>
      <c r="G18" s="7"/>
      <c r="H18" s="8"/>
    </row>
    <row r="19" spans="1:8" ht="14.25">
      <c r="A19" s="6"/>
      <c r="B19" s="7"/>
      <c r="C19" s="7"/>
      <c r="D19" s="7"/>
      <c r="E19" s="7"/>
      <c r="F19" s="7"/>
      <c r="G19" s="7"/>
      <c r="H19" s="8"/>
    </row>
    <row r="20" spans="1:8" ht="14.25">
      <c r="A20" s="6"/>
      <c r="B20" s="7"/>
      <c r="C20" s="7"/>
      <c r="D20" s="7"/>
      <c r="E20" s="7"/>
      <c r="F20" s="7"/>
      <c r="G20" s="7"/>
      <c r="H20" s="8"/>
    </row>
    <row r="21" spans="1:8" ht="14.25">
      <c r="A21" s="6"/>
      <c r="B21" s="7"/>
      <c r="C21" s="7"/>
      <c r="D21" s="7"/>
      <c r="E21" s="7"/>
      <c r="F21" s="7"/>
      <c r="G21" s="7"/>
      <c r="H21" s="8"/>
    </row>
    <row r="22" spans="1:8" ht="14.25">
      <c r="A22" s="6"/>
      <c r="B22" s="7"/>
      <c r="C22" s="7"/>
      <c r="D22" s="7"/>
      <c r="E22" s="7"/>
      <c r="F22" s="7"/>
      <c r="G22" s="7"/>
      <c r="H22" s="8"/>
    </row>
    <row r="23" spans="1:8" ht="14.25">
      <c r="A23" s="6"/>
      <c r="B23" s="7"/>
      <c r="C23" s="7"/>
      <c r="D23" s="7"/>
      <c r="E23" s="7"/>
      <c r="F23" s="7"/>
      <c r="G23" s="7"/>
      <c r="H23" s="8"/>
    </row>
    <row r="24" spans="1:8" ht="14.25">
      <c r="A24" s="6"/>
      <c r="B24" s="7"/>
      <c r="C24" s="7"/>
      <c r="D24" s="7"/>
      <c r="E24" s="7"/>
      <c r="F24" s="7"/>
      <c r="G24" s="7"/>
      <c r="H24" s="8"/>
    </row>
    <row r="25" spans="1:8" ht="14.25">
      <c r="A25" s="6"/>
      <c r="B25" s="7"/>
      <c r="C25" s="7"/>
      <c r="D25" s="7"/>
      <c r="E25" s="7"/>
      <c r="F25" s="7"/>
      <c r="G25" s="7"/>
      <c r="H25" s="8"/>
    </row>
    <row r="26" spans="1:8" ht="14.25">
      <c r="A26" s="33" t="s">
        <v>45</v>
      </c>
      <c r="B26" s="34"/>
      <c r="C26" s="21"/>
      <c r="D26" s="21"/>
      <c r="E26" s="21"/>
      <c r="F26" s="21"/>
      <c r="G26" s="21"/>
      <c r="H26" s="35"/>
    </row>
    <row r="27" spans="1:8" ht="14.25">
      <c r="A27" s="33"/>
      <c r="B27" s="36"/>
      <c r="C27" s="37"/>
      <c r="D27" s="37"/>
      <c r="E27" s="37"/>
      <c r="F27" s="37"/>
      <c r="G27" s="37"/>
      <c r="H27" s="38"/>
    </row>
    <row r="28" spans="1:8" ht="14.25">
      <c r="A28" s="33"/>
      <c r="B28" s="36"/>
      <c r="C28" s="37"/>
      <c r="D28" s="37"/>
      <c r="E28" s="37"/>
      <c r="F28" s="37"/>
      <c r="G28" s="37"/>
      <c r="H28" s="38"/>
    </row>
    <row r="29" spans="1:8" ht="14.25">
      <c r="A29" s="33"/>
      <c r="B29" s="36"/>
      <c r="C29" s="37"/>
      <c r="D29" s="37"/>
      <c r="E29" s="37"/>
      <c r="F29" s="37"/>
      <c r="G29" s="37"/>
      <c r="H29" s="38"/>
    </row>
    <row r="30" spans="1:8" ht="14.25">
      <c r="A30" s="33"/>
      <c r="B30" s="36"/>
      <c r="C30" s="37"/>
      <c r="D30" s="37"/>
      <c r="E30" s="37"/>
      <c r="F30" s="37"/>
      <c r="G30" s="37"/>
      <c r="H30" s="38"/>
    </row>
    <row r="31" spans="1:8" ht="14.25">
      <c r="A31" s="33"/>
      <c r="B31" s="36"/>
      <c r="C31" s="37"/>
      <c r="D31" s="37"/>
      <c r="E31" s="37"/>
      <c r="F31" s="37"/>
      <c r="G31" s="37"/>
      <c r="H31" s="38"/>
    </row>
    <row r="32" spans="1:8" ht="55.5" customHeight="1">
      <c r="A32" s="33"/>
      <c r="B32" s="39"/>
      <c r="C32" s="40"/>
      <c r="D32" s="40"/>
      <c r="E32" s="40"/>
      <c r="F32" s="40"/>
      <c r="G32" s="40"/>
      <c r="H32" s="41"/>
    </row>
    <row r="33" ht="14.25" hidden="1"/>
    <row r="34" ht="14.25">
      <c r="A34" t="s">
        <v>36</v>
      </c>
    </row>
  </sheetData>
  <sheetProtection/>
  <mergeCells count="18">
    <mergeCell ref="A1:H1"/>
    <mergeCell ref="A10:A11"/>
    <mergeCell ref="F5:H5"/>
    <mergeCell ref="F4:H4"/>
    <mergeCell ref="F6:H6"/>
    <mergeCell ref="F7:H7"/>
    <mergeCell ref="B2:D2"/>
    <mergeCell ref="C4:E4"/>
    <mergeCell ref="C5:E5"/>
    <mergeCell ref="C6:E6"/>
    <mergeCell ref="B3:D3"/>
    <mergeCell ref="F2:H2"/>
    <mergeCell ref="F3:H3"/>
    <mergeCell ref="A26:A32"/>
    <mergeCell ref="B26:H32"/>
    <mergeCell ref="A4:B5"/>
    <mergeCell ref="A6:B7"/>
    <mergeCell ref="C7:E7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 ying jie</dc:creator>
  <cp:keywords/>
  <dc:description/>
  <cp:lastModifiedBy>微软用户</cp:lastModifiedBy>
  <cp:lastPrinted>2010-04-08T08:14:14Z</cp:lastPrinted>
  <dcterms:created xsi:type="dcterms:W3CDTF">2005-09-27T09:06:32Z</dcterms:created>
  <dcterms:modified xsi:type="dcterms:W3CDTF">2010-04-08T08:15:21Z</dcterms:modified>
  <cp:category/>
  <cp:version/>
  <cp:contentType/>
  <cp:contentStatus/>
</cp:coreProperties>
</file>